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2021-2022" sheetId="1" r:id="rId1"/>
  </sheets>
  <definedNames>
    <definedName name="_xlnm.Print_Titles" localSheetId="0">'2021-2022'!$7:$8</definedName>
    <definedName name="_xlnm.Print_Area" localSheetId="0">'2021-2022'!$A$1:$T$28</definedName>
  </definedNames>
  <calcPr calcId="145621"/>
</workbook>
</file>

<file path=xl/calcChain.xml><?xml version="1.0" encoding="utf-8"?>
<calcChain xmlns="http://schemas.openxmlformats.org/spreadsheetml/2006/main">
  <c r="G20" i="1" l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F20" i="1"/>
  <c r="T10" i="1" l="1"/>
  <c r="J10" i="1"/>
  <c r="E13" i="1"/>
  <c r="E14" i="1"/>
  <c r="E15" i="1"/>
  <c r="E16" i="1"/>
  <c r="E12" i="1"/>
  <c r="G10" i="1"/>
  <c r="H10" i="1"/>
  <c r="I10" i="1"/>
  <c r="K10" i="1"/>
  <c r="L10" i="1"/>
  <c r="M10" i="1"/>
  <c r="N10" i="1"/>
  <c r="O10" i="1"/>
  <c r="P10" i="1"/>
  <c r="Q10" i="1"/>
  <c r="R10" i="1"/>
  <c r="S10" i="1"/>
  <c r="F10" i="1"/>
  <c r="E10" i="1" l="1"/>
  <c r="E25" i="1"/>
  <c r="E24" i="1"/>
  <c r="E22" i="1" l="1"/>
  <c r="E23" i="1" l="1"/>
  <c r="E20" i="1" s="1"/>
</calcChain>
</file>

<file path=xl/sharedStrings.xml><?xml version="1.0" encoding="utf-8"?>
<sst xmlns="http://schemas.openxmlformats.org/spreadsheetml/2006/main" count="65" uniqueCount="42">
  <si>
    <t>Вид субвенций</t>
  </si>
  <si>
    <t>ВСЕГО</t>
  </si>
  <si>
    <t>в том числе:</t>
  </si>
  <si>
    <t>МО "село Садовое"</t>
  </si>
  <si>
    <t>МО "Капустиноярский сельсовет"</t>
  </si>
  <si>
    <t>МО "Пологозаймищенский сельсовет"</t>
  </si>
  <si>
    <t>МО "Покровский сельсовет"</t>
  </si>
  <si>
    <t>МО "Город Ахтубинск"</t>
  </si>
  <si>
    <t>МО "Успенский сельсовет"</t>
  </si>
  <si>
    <t>МО "Батаевский сельсовет"</t>
  </si>
  <si>
    <t>МО " село Ново-Николаевка"</t>
  </si>
  <si>
    <t>МО "село Болхуны"</t>
  </si>
  <si>
    <t>МО "Сокрутовский сельсовет"</t>
  </si>
  <si>
    <t>МО "село Пироговка"</t>
  </si>
  <si>
    <t>МО "Золотухинский сельсовет"</t>
  </si>
  <si>
    <t>МО "Удаченский сельсовет"</t>
  </si>
  <si>
    <t>МО "Поселок Верхний Баскунчак"</t>
  </si>
  <si>
    <t>МО "Поселок Нижний Баскунчак"</t>
  </si>
  <si>
    <t xml:space="preserve">      </t>
  </si>
  <si>
    <t>Целевая статья</t>
  </si>
  <si>
    <t>0502</t>
  </si>
  <si>
    <t>500</t>
  </si>
  <si>
    <t>0409</t>
  </si>
  <si>
    <t xml:space="preserve">Группы видов  расходов </t>
  </si>
  <si>
    <t>Раздел подраздел</t>
  </si>
  <si>
    <t>руб.</t>
  </si>
  <si>
    <t>Верно:</t>
  </si>
  <si>
    <t>Распределение иных межбюджетных трансфертов из бюджета муниципального образования "Ахтубинский район" на плановый период 2021 и 2022 годов</t>
  </si>
  <si>
    <t>2022 год</t>
  </si>
  <si>
    <t>2021 год</t>
  </si>
  <si>
    <t>Иные межбюджетные трансферты из бюджета МО "Ахтубинский район" бюджетам муниципальных образований Ахтубинского района на софинансирование строительства и реконструкции объектов муниципальной собственности в рамках подпрограммы "Газификация жилищно-коммунального хозяйства на территории Ахтубинского района" муниципальной программы "Строительство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района"</t>
  </si>
  <si>
    <t>14500S0290</t>
  </si>
  <si>
    <t>Иные межбюджетные трансферты из бюджета МО "Ахтубинский район" на реализацию программ формирования современной городской среды в рамках основного мероприятия по реализации регионального проекта "Формирование комфортной городской среды" в рамках национального проекта "Жилье и городская среда" муниципальной программы"Формирование современной городской среды"</t>
  </si>
  <si>
    <t>0503</t>
  </si>
  <si>
    <t>26ZF255550</t>
  </si>
  <si>
    <t>Иные межбюджетные трансферты из бюджета МО "Ахтубинский район" на реализацию муниципальных программ, направленных на выполнение мероприятий по благоустройству территорий муниципальных образований, в рамках основного мероприятия по реализации регионального проекта "Формирование комфортной городской среды" в рамках национального проекта "Жилье и городская среда" муниципальной программы"Формирование современной городской среды"</t>
  </si>
  <si>
    <t>26ZF265550</t>
  </si>
  <si>
    <t>14600S1180</t>
  </si>
  <si>
    <t>Иные межбюджетные трансферты из бюджета МО «Ахтубинский район» муниципальным образованиям Ахтубинского района на реализацию мероприятий по поставке жидкого топлива (мазута) на очередной отопительный сезон в рамках подпрограммы «Повышение энергетической эффективности на территории городских поселений Ахтубинского района» муниципальной программы «Строительство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района»</t>
  </si>
  <si>
    <t>17400S2170</t>
  </si>
  <si>
    <t>Иные межбюджетные трансферты из бюджета МО "Ахтубинский район" бюджетам муниципальных образований Ахтубинского района на ремонт, капитальный ремонт автомобильных дорог общего пользования местного значения в рамках подпрограммы "Развитие дорожного хозяйства на территории городских поселений Ахтубинского района" муниципальной программы "Комплексное развитие дорожной инфраструктуры Ахтубинского района"</t>
  </si>
  <si>
    <t>Приложение № 11.1                                                                      к Решению Совета                                                                      МО «Ахтубинский район»                                                          от 29.12.2020 №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</si>
</sst>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/>
    <xf numFmtId="2" fontId="0" fillId="0" borderId="0" xfId="0" applyNumberFormat="1" applyFill="1"/>
    <xf numFmtId="4" fontId="4" fillId="0" borderId="1" xfId="0" applyNumberFormat="1" applyFont="1" applyFill="1" applyBorder="1" applyAlignment="1">
      <alignment wrapText="1"/>
    </xf>
    <xf numFmtId="4" fontId="2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64" fontId="0" fillId="0" borderId="0" xfId="0" applyNumberFormat="1" applyFill="1"/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wrapText="1"/>
    </xf>
    <xf numFmtId="4" fontId="2" fillId="0" borderId="1" xfId="0" applyNumberFormat="1" applyFont="1" applyFill="1" applyBorder="1" applyAlignment="1">
      <alignment horizontal="center" vertical="center" textRotation="90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4" fontId="4" fillId="0" borderId="1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4" fontId="4" fillId="2" borderId="2" xfId="0" applyNumberFormat="1" applyFont="1" applyFill="1" applyBorder="1" applyAlignment="1">
      <alignment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/>
    </xf>
    <xf numFmtId="4" fontId="4" fillId="0" borderId="3" xfId="1" applyNumberFormat="1" applyFont="1" applyFill="1" applyBorder="1" applyAlignment="1">
      <alignment horizontal="center" vertical="center"/>
    </xf>
    <xf numFmtId="4" fontId="4" fillId="2" borderId="4" xfId="1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abSelected="1" view="pageBreakPreview" zoomScale="80" zoomScaleNormal="100" zoomScaleSheetLayoutView="80" workbookViewId="0">
      <selection activeCell="P2" sqref="P2:T3"/>
    </sheetView>
  </sheetViews>
  <sheetFormatPr defaultColWidth="8.85546875" defaultRowHeight="15" x14ac:dyDescent="0.25"/>
  <cols>
    <col min="1" max="1" width="36.42578125" style="1" customWidth="1"/>
    <col min="2" max="2" width="10.140625" style="21" customWidth="1"/>
    <col min="3" max="3" width="12.7109375" style="18" customWidth="1"/>
    <col min="4" max="4" width="8.7109375" style="18" customWidth="1"/>
    <col min="5" max="5" width="14.5703125" style="1" customWidth="1"/>
    <col min="6" max="6" width="7.7109375" style="1" customWidth="1"/>
    <col min="7" max="7" width="13.28515625" style="1" customWidth="1"/>
    <col min="8" max="8" width="8.28515625" style="1" customWidth="1"/>
    <col min="9" max="9" width="6.42578125" style="1" customWidth="1"/>
    <col min="10" max="10" width="15.42578125" style="1" customWidth="1"/>
    <col min="11" max="11" width="10.5703125" style="1" customWidth="1"/>
    <col min="12" max="12" width="7.5703125" style="1" customWidth="1"/>
    <col min="13" max="13" width="11" style="1" customWidth="1"/>
    <col min="14" max="14" width="11.85546875" style="1" customWidth="1"/>
    <col min="15" max="15" width="8" style="1" customWidth="1"/>
    <col min="16" max="16" width="7.7109375" style="1" customWidth="1"/>
    <col min="17" max="17" width="11.28515625" style="1" customWidth="1"/>
    <col min="18" max="18" width="8.5703125" style="1" customWidth="1"/>
    <col min="19" max="19" width="14.140625" style="1" customWidth="1"/>
    <col min="20" max="20" width="13.85546875" style="1" customWidth="1"/>
    <col min="21" max="21" width="17.28515625" style="1" customWidth="1"/>
    <col min="22" max="16384" width="8.85546875" style="1"/>
  </cols>
  <sheetData>
    <row r="1" spans="1:26" ht="14.45" customHeight="1" x14ac:dyDescent="0.3">
      <c r="P1" s="23"/>
      <c r="Q1" s="23"/>
      <c r="R1" s="23"/>
      <c r="S1" s="23"/>
      <c r="T1" s="23"/>
    </row>
    <row r="2" spans="1:26" ht="25.9" customHeight="1" x14ac:dyDescent="0.25">
      <c r="A2" s="2"/>
      <c r="B2" s="20"/>
      <c r="C2" s="17"/>
      <c r="D2" s="17"/>
      <c r="P2" s="41" t="s">
        <v>41</v>
      </c>
      <c r="Q2" s="41"/>
      <c r="R2" s="41"/>
      <c r="S2" s="41"/>
      <c r="T2" s="41"/>
    </row>
    <row r="3" spans="1:26" ht="51.6" customHeight="1" x14ac:dyDescent="0.25">
      <c r="A3" s="2"/>
      <c r="B3" s="20"/>
      <c r="C3" s="17"/>
      <c r="D3" s="17"/>
      <c r="P3" s="41"/>
      <c r="Q3" s="41"/>
      <c r="R3" s="41"/>
      <c r="S3" s="41"/>
      <c r="T3" s="41"/>
    </row>
    <row r="4" spans="1:26" ht="16.5" customHeight="1" x14ac:dyDescent="0.25">
      <c r="A4" s="2"/>
      <c r="B4" s="20"/>
      <c r="C4" s="17"/>
      <c r="D4" s="17"/>
      <c r="R4" s="3"/>
      <c r="S4" s="3"/>
      <c r="T4" s="3"/>
    </row>
    <row r="5" spans="1:26" ht="42" customHeight="1" x14ac:dyDescent="0.25">
      <c r="A5" s="50" t="s">
        <v>27</v>
      </c>
      <c r="B5" s="50"/>
      <c r="C5" s="50"/>
      <c r="D5" s="50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0"/>
      <c r="V5" s="10"/>
      <c r="W5" s="10"/>
      <c r="X5" s="2"/>
      <c r="Y5" s="2"/>
    </row>
    <row r="6" spans="1:26" ht="15.75" x14ac:dyDescent="0.25">
      <c r="A6" s="2"/>
      <c r="B6" s="20"/>
      <c r="C6" s="17"/>
      <c r="D6" s="17"/>
      <c r="E6" s="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22" t="s">
        <v>18</v>
      </c>
      <c r="S6" s="22"/>
      <c r="T6" s="28" t="s">
        <v>25</v>
      </c>
      <c r="U6" s="46"/>
      <c r="V6" s="46"/>
      <c r="W6" s="46"/>
      <c r="X6" s="46"/>
      <c r="Y6" s="46"/>
    </row>
    <row r="7" spans="1:26" s="12" customFormat="1" ht="16.5" customHeight="1" x14ac:dyDescent="0.2">
      <c r="A7" s="47" t="s">
        <v>0</v>
      </c>
      <c r="B7" s="53" t="s">
        <v>24</v>
      </c>
      <c r="C7" s="54" t="s">
        <v>19</v>
      </c>
      <c r="D7" s="54" t="s">
        <v>23</v>
      </c>
      <c r="E7" s="47" t="s">
        <v>1</v>
      </c>
      <c r="F7" s="48" t="s">
        <v>2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9"/>
      <c r="V7" s="49"/>
      <c r="W7" s="49"/>
      <c r="X7" s="49"/>
      <c r="Y7" s="49"/>
    </row>
    <row r="8" spans="1:26" s="13" customFormat="1" ht="114" customHeight="1" x14ac:dyDescent="0.2">
      <c r="A8" s="47"/>
      <c r="B8" s="53"/>
      <c r="C8" s="54"/>
      <c r="D8" s="54"/>
      <c r="E8" s="47"/>
      <c r="F8" s="24" t="s">
        <v>3</v>
      </c>
      <c r="G8" s="24" t="s">
        <v>4</v>
      </c>
      <c r="H8" s="24" t="s">
        <v>5</v>
      </c>
      <c r="I8" s="24" t="s">
        <v>6</v>
      </c>
      <c r="J8" s="24" t="s">
        <v>7</v>
      </c>
      <c r="K8" s="24" t="s">
        <v>8</v>
      </c>
      <c r="L8" s="24" t="s">
        <v>9</v>
      </c>
      <c r="M8" s="24" t="s">
        <v>10</v>
      </c>
      <c r="N8" s="24" t="s">
        <v>11</v>
      </c>
      <c r="O8" s="24" t="s">
        <v>12</v>
      </c>
      <c r="P8" s="24" t="s">
        <v>13</v>
      </c>
      <c r="Q8" s="24" t="s">
        <v>14</v>
      </c>
      <c r="R8" s="24" t="s">
        <v>15</v>
      </c>
      <c r="S8" s="24" t="s">
        <v>16</v>
      </c>
      <c r="T8" s="24" t="s">
        <v>17</v>
      </c>
      <c r="Y8" s="14"/>
      <c r="Z8" s="14"/>
    </row>
    <row r="9" spans="1:26" s="4" customFormat="1" ht="19.149999999999999" customHeight="1" x14ac:dyDescent="0.25">
      <c r="A9" s="42" t="s">
        <v>29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6" x14ac:dyDescent="0.25">
      <c r="A10" s="6" t="s">
        <v>1</v>
      </c>
      <c r="B10" s="15"/>
      <c r="C10" s="16"/>
      <c r="D10" s="16"/>
      <c r="E10" s="38">
        <f t="shared" ref="E10:T10" si="0">SUM(E12:E16)</f>
        <v>257048362.24000001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145130270.38000003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 t="shared" si="0"/>
        <v>0</v>
      </c>
      <c r="Q10" s="25">
        <f t="shared" si="0"/>
        <v>0</v>
      </c>
      <c r="R10" s="25">
        <f t="shared" si="0"/>
        <v>0</v>
      </c>
      <c r="S10" s="25">
        <f t="shared" si="0"/>
        <v>69632228.340000004</v>
      </c>
      <c r="T10" s="25">
        <f t="shared" si="0"/>
        <v>42285863.520000003</v>
      </c>
      <c r="U10" s="5"/>
    </row>
    <row r="11" spans="1:26" x14ac:dyDescent="0.25">
      <c r="A11" s="6" t="s">
        <v>2</v>
      </c>
      <c r="B11" s="15"/>
      <c r="C11" s="16"/>
      <c r="D11" s="16"/>
      <c r="E11" s="3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6" ht="180" customHeight="1" x14ac:dyDescent="0.25">
      <c r="A12" s="6" t="s">
        <v>40</v>
      </c>
      <c r="B12" s="15" t="s">
        <v>22</v>
      </c>
      <c r="C12" s="15" t="s">
        <v>39</v>
      </c>
      <c r="D12" s="15" t="s">
        <v>21</v>
      </c>
      <c r="E12" s="40">
        <f>SUM(F12:T12)</f>
        <v>23065446.280000001</v>
      </c>
      <c r="F12" s="27"/>
      <c r="G12" s="27"/>
      <c r="H12" s="27"/>
      <c r="I12" s="27"/>
      <c r="J12" s="27">
        <v>20119574.420000002</v>
      </c>
      <c r="K12" s="27"/>
      <c r="L12" s="27"/>
      <c r="M12" s="27"/>
      <c r="N12" s="27"/>
      <c r="O12" s="27"/>
      <c r="P12" s="27"/>
      <c r="Q12" s="27"/>
      <c r="R12" s="27"/>
      <c r="S12" s="27">
        <v>1981768.34</v>
      </c>
      <c r="T12" s="27">
        <v>964103.52</v>
      </c>
    </row>
    <row r="13" spans="1:26" s="32" customFormat="1" ht="245.25" customHeight="1" x14ac:dyDescent="0.25">
      <c r="A13" s="29" t="s">
        <v>38</v>
      </c>
      <c r="B13" s="30" t="s">
        <v>20</v>
      </c>
      <c r="C13" s="30" t="s">
        <v>37</v>
      </c>
      <c r="D13" s="30" t="s">
        <v>21</v>
      </c>
      <c r="E13" s="40">
        <f t="shared" ref="E13:E16" si="1">SUM(F13:T13)</f>
        <v>122027570</v>
      </c>
      <c r="F13" s="27"/>
      <c r="G13" s="27"/>
      <c r="H13" s="27"/>
      <c r="I13" s="27"/>
      <c r="J13" s="31">
        <v>13055350</v>
      </c>
      <c r="K13" s="31"/>
      <c r="L13" s="31"/>
      <c r="M13" s="31"/>
      <c r="N13" s="31"/>
      <c r="O13" s="31"/>
      <c r="P13" s="31"/>
      <c r="Q13" s="31"/>
      <c r="R13" s="31"/>
      <c r="S13" s="31">
        <v>67650460</v>
      </c>
      <c r="T13" s="31">
        <v>41321760</v>
      </c>
    </row>
    <row r="14" spans="1:26" s="32" customFormat="1" ht="243" customHeight="1" x14ac:dyDescent="0.25">
      <c r="A14" s="6" t="s">
        <v>30</v>
      </c>
      <c r="B14" s="15" t="s">
        <v>20</v>
      </c>
      <c r="C14" s="15" t="s">
        <v>31</v>
      </c>
      <c r="D14" s="15">
        <v>500</v>
      </c>
      <c r="E14" s="40">
        <f t="shared" si="1"/>
        <v>109359360</v>
      </c>
      <c r="F14" s="25"/>
      <c r="G14" s="25"/>
      <c r="H14" s="25"/>
      <c r="I14" s="25"/>
      <c r="J14" s="31">
        <v>109359360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6" s="32" customFormat="1" ht="171.75" customHeight="1" x14ac:dyDescent="0.25">
      <c r="A15" s="6" t="s">
        <v>32</v>
      </c>
      <c r="B15" s="15" t="s">
        <v>33</v>
      </c>
      <c r="C15" s="15" t="s">
        <v>34</v>
      </c>
      <c r="D15" s="15">
        <v>500</v>
      </c>
      <c r="E15" s="40">
        <f t="shared" si="1"/>
        <v>0</v>
      </c>
      <c r="F15" s="25"/>
      <c r="G15" s="25">
        <v>0</v>
      </c>
      <c r="H15" s="25"/>
      <c r="I15" s="25"/>
      <c r="J15" s="25">
        <v>0</v>
      </c>
      <c r="K15" s="25">
        <v>0</v>
      </c>
      <c r="L15" s="25"/>
      <c r="M15" s="25">
        <v>0</v>
      </c>
      <c r="N15" s="25">
        <v>0</v>
      </c>
      <c r="O15" s="25"/>
      <c r="P15" s="25"/>
      <c r="Q15" s="25">
        <v>0</v>
      </c>
      <c r="R15" s="25"/>
      <c r="S15" s="25"/>
      <c r="T15" s="25">
        <v>0</v>
      </c>
    </row>
    <row r="16" spans="1:26" ht="210.75" customHeight="1" x14ac:dyDescent="0.25">
      <c r="A16" s="6" t="s">
        <v>35</v>
      </c>
      <c r="B16" s="15" t="s">
        <v>33</v>
      </c>
      <c r="C16" s="15" t="s">
        <v>36</v>
      </c>
      <c r="D16" s="15" t="s">
        <v>21</v>
      </c>
      <c r="E16" s="40">
        <f t="shared" si="1"/>
        <v>2595985.96</v>
      </c>
      <c r="F16" s="25"/>
      <c r="G16" s="25"/>
      <c r="H16" s="25"/>
      <c r="I16" s="25"/>
      <c r="J16" s="31">
        <v>2595985.96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1" ht="18.600000000000001" customHeight="1" x14ac:dyDescent="0.25">
      <c r="A17" s="33"/>
      <c r="B17" s="34"/>
      <c r="C17" s="34"/>
      <c r="D17" s="34"/>
      <c r="E17" s="35"/>
      <c r="F17" s="36"/>
      <c r="G17" s="36"/>
      <c r="H17" s="36"/>
      <c r="I17" s="36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7"/>
      <c r="U17" s="11"/>
    </row>
    <row r="18" spans="1:21" ht="18.600000000000001" customHeight="1" x14ac:dyDescent="0.25">
      <c r="A18" s="33"/>
      <c r="B18" s="34"/>
      <c r="C18" s="34"/>
      <c r="D18" s="34"/>
      <c r="E18" s="35"/>
      <c r="F18" s="36"/>
      <c r="G18" s="36"/>
      <c r="H18" s="36"/>
      <c r="I18" s="36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7"/>
    </row>
    <row r="19" spans="1:21" ht="40.5" customHeight="1" x14ac:dyDescent="0.25">
      <c r="A19" s="43" t="s">
        <v>28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5"/>
    </row>
    <row r="20" spans="1:21" ht="18" customHeight="1" x14ac:dyDescent="0.25">
      <c r="A20" s="6" t="s">
        <v>1</v>
      </c>
      <c r="B20" s="15"/>
      <c r="C20" s="16"/>
      <c r="D20" s="16"/>
      <c r="E20" s="25">
        <f t="shared" ref="E20:T20" si="2">SUM(E22:E25)</f>
        <v>172702776.10999998</v>
      </c>
      <c r="F20" s="25">
        <f t="shared" si="2"/>
        <v>0</v>
      </c>
      <c r="G20" s="25">
        <f t="shared" si="2"/>
        <v>2104661.35</v>
      </c>
      <c r="H20" s="25">
        <f t="shared" si="2"/>
        <v>0</v>
      </c>
      <c r="I20" s="25">
        <f t="shared" si="2"/>
        <v>0</v>
      </c>
      <c r="J20" s="25">
        <f t="shared" si="2"/>
        <v>54625625.870000005</v>
      </c>
      <c r="K20" s="25">
        <f t="shared" si="2"/>
        <v>472957.61</v>
      </c>
      <c r="L20" s="25">
        <f t="shared" si="2"/>
        <v>0</v>
      </c>
      <c r="M20" s="25">
        <f t="shared" si="2"/>
        <v>520253.36</v>
      </c>
      <c r="N20" s="25">
        <f t="shared" si="2"/>
        <v>945915.21</v>
      </c>
      <c r="O20" s="25">
        <f t="shared" si="2"/>
        <v>0</v>
      </c>
      <c r="P20" s="25">
        <f t="shared" si="2"/>
        <v>0</v>
      </c>
      <c r="Q20" s="25">
        <f t="shared" si="2"/>
        <v>638492.77</v>
      </c>
      <c r="R20" s="25">
        <f t="shared" si="2"/>
        <v>0</v>
      </c>
      <c r="S20" s="25">
        <f t="shared" si="2"/>
        <v>69750725.659999996</v>
      </c>
      <c r="T20" s="25">
        <f t="shared" si="2"/>
        <v>43644144.280000001</v>
      </c>
    </row>
    <row r="21" spans="1:21" ht="24" customHeight="1" x14ac:dyDescent="0.25">
      <c r="A21" s="6" t="s">
        <v>2</v>
      </c>
      <c r="B21" s="15"/>
      <c r="C21" s="16"/>
      <c r="D21" s="16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1" ht="197.25" customHeight="1" x14ac:dyDescent="0.25">
      <c r="A22" s="6" t="s">
        <v>40</v>
      </c>
      <c r="B22" s="15" t="s">
        <v>22</v>
      </c>
      <c r="C22" s="15" t="s">
        <v>39</v>
      </c>
      <c r="D22" s="15" t="s">
        <v>21</v>
      </c>
      <c r="E22" s="27">
        <f>J22+S22+T22</f>
        <v>24444615.34</v>
      </c>
      <c r="F22" s="27"/>
      <c r="G22" s="27"/>
      <c r="H22" s="27"/>
      <c r="I22" s="27"/>
      <c r="J22" s="27">
        <v>21322598.82</v>
      </c>
      <c r="K22" s="27"/>
      <c r="L22" s="27"/>
      <c r="M22" s="27"/>
      <c r="N22" s="27"/>
      <c r="O22" s="27"/>
      <c r="P22" s="27"/>
      <c r="Q22" s="27"/>
      <c r="R22" s="27"/>
      <c r="S22" s="27">
        <v>2100265.66</v>
      </c>
      <c r="T22" s="27">
        <v>1021750.86</v>
      </c>
    </row>
    <row r="23" spans="1:21" ht="243" customHeight="1" x14ac:dyDescent="0.25">
      <c r="A23" s="29" t="s">
        <v>38</v>
      </c>
      <c r="B23" s="30" t="s">
        <v>20</v>
      </c>
      <c r="C23" s="30" t="s">
        <v>37</v>
      </c>
      <c r="D23" s="30" t="s">
        <v>21</v>
      </c>
      <c r="E23" s="27">
        <f>J23+S23+T23</f>
        <v>122027570</v>
      </c>
      <c r="F23" s="27"/>
      <c r="G23" s="27"/>
      <c r="H23" s="27"/>
      <c r="I23" s="27"/>
      <c r="J23" s="31">
        <v>13055350</v>
      </c>
      <c r="K23" s="31"/>
      <c r="L23" s="31"/>
      <c r="M23" s="31"/>
      <c r="N23" s="31"/>
      <c r="O23" s="31"/>
      <c r="P23" s="31"/>
      <c r="Q23" s="31"/>
      <c r="R23" s="31"/>
      <c r="S23" s="31">
        <v>67650460</v>
      </c>
      <c r="T23" s="31">
        <v>41321760</v>
      </c>
    </row>
    <row r="24" spans="1:21" ht="180" x14ac:dyDescent="0.25">
      <c r="A24" s="6" t="s">
        <v>32</v>
      </c>
      <c r="B24" s="15" t="s">
        <v>33</v>
      </c>
      <c r="C24" s="15" t="s">
        <v>34</v>
      </c>
      <c r="D24" s="15">
        <v>500</v>
      </c>
      <c r="E24" s="25">
        <f t="shared" ref="E24:E25" si="3">SUM(F24:T24)</f>
        <v>23647880.350000001</v>
      </c>
      <c r="F24" s="25"/>
      <c r="G24" s="25">
        <v>2104661.35</v>
      </c>
      <c r="H24" s="25"/>
      <c r="I24" s="25"/>
      <c r="J24" s="31">
        <v>17664966.629999999</v>
      </c>
      <c r="K24" s="25">
        <v>472957.61</v>
      </c>
      <c r="L24" s="25"/>
      <c r="M24" s="25">
        <v>520253.36</v>
      </c>
      <c r="N24" s="25">
        <v>945915.21</v>
      </c>
      <c r="O24" s="25"/>
      <c r="P24" s="25"/>
      <c r="Q24" s="25">
        <v>638492.77</v>
      </c>
      <c r="R24" s="25"/>
      <c r="S24" s="25"/>
      <c r="T24" s="25">
        <v>1300633.42</v>
      </c>
    </row>
    <row r="25" spans="1:21" ht="210" x14ac:dyDescent="0.25">
      <c r="A25" s="6" t="s">
        <v>35</v>
      </c>
      <c r="B25" s="15" t="s">
        <v>33</v>
      </c>
      <c r="C25" s="15" t="s">
        <v>36</v>
      </c>
      <c r="D25" s="15" t="s">
        <v>21</v>
      </c>
      <c r="E25" s="25">
        <f t="shared" si="3"/>
        <v>2582710.42</v>
      </c>
      <c r="F25" s="25"/>
      <c r="G25" s="25"/>
      <c r="H25" s="25"/>
      <c r="I25" s="25"/>
      <c r="J25" s="31">
        <v>2582710.42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1" x14ac:dyDescent="0.25">
      <c r="B26" s="1"/>
      <c r="C26" s="1"/>
      <c r="D26" s="1"/>
    </row>
    <row r="27" spans="1:21" ht="18.75" x14ac:dyDescent="0.3">
      <c r="A27" s="26" t="s">
        <v>26</v>
      </c>
      <c r="B27" s="8"/>
      <c r="C27" s="19"/>
      <c r="D27" s="19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</sheetData>
  <mergeCells count="15">
    <mergeCell ref="P2:T3"/>
    <mergeCell ref="A9:T9"/>
    <mergeCell ref="A19:T19"/>
    <mergeCell ref="U6:Y6"/>
    <mergeCell ref="A7:A8"/>
    <mergeCell ref="E7:E8"/>
    <mergeCell ref="F7:T7"/>
    <mergeCell ref="U7:Y7"/>
    <mergeCell ref="A5:T5"/>
    <mergeCell ref="F6:K6"/>
    <mergeCell ref="L6:N6"/>
    <mergeCell ref="O6:Q6"/>
    <mergeCell ref="B7:B8"/>
    <mergeCell ref="C7:C8"/>
    <mergeCell ref="D7:D8"/>
  </mergeCells>
  <pageMargins left="0.19685039370078741" right="0" top="0.78740157480314965" bottom="0" header="0" footer="0"/>
  <pageSetup paperSize="9" scale="60" fitToHeight="0" orientation="landscape" r:id="rId1"/>
  <rowBreaks count="1" manualBreakCount="1">
    <brk id="18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2021-2022</vt:lpstr>
      <vt:lpstr>'2021-2022'!Заголовки_для_печати</vt:lpstr>
      <vt:lpstr>'2021-2022'!Область_печати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2020-12-30T05:59:55Z</dcterms:modified>
</cp:coreProperties>
</file>